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2405" activeTab="0"/>
  </bookViews>
  <sheets>
    <sheet name="Лист1" sheetId="1" r:id="rId1"/>
    <sheet name="Лист3" sheetId="2" r:id="rId2"/>
  </sheets>
  <definedNames>
    <definedName name="_xlnm.Print_Area" localSheetId="0">'Лист1'!$A$1:$F$53</definedName>
  </definedNames>
  <calcPr fullCalcOnLoad="1" refMode="R1C1"/>
</workbook>
</file>

<file path=xl/sharedStrings.xml><?xml version="1.0" encoding="utf-8"?>
<sst xmlns="http://schemas.openxmlformats.org/spreadsheetml/2006/main" count="112" uniqueCount="109">
  <si>
    <t>Наименование отчетных показателей (нарастающий итог)</t>
  </si>
  <si>
    <t>- по обращениям и жалобам</t>
  </si>
  <si>
    <t>- при проверках по программе</t>
  </si>
  <si>
    <t>Количество выданных предписаний</t>
  </si>
  <si>
    <t>Количество  предписаний, переданных для рассмотрения в суд</t>
  </si>
  <si>
    <t>- предусмотренных ст. 9.4 КоАП РФ</t>
  </si>
  <si>
    <t>- предусмотренных ст. 9.5 КоАП РФ</t>
  </si>
  <si>
    <t>- предусмотренных ст. 9.5.1 КоАП РФ</t>
  </si>
  <si>
    <t>- предусмотренных ч.3 ст.9.16 КоАП РФ</t>
  </si>
  <si>
    <t>- предусмотренных ст.14.44 КоАП РФ</t>
  </si>
  <si>
    <t>- предусмотренных ч.1 ст.19.4 КоАП РФ</t>
  </si>
  <si>
    <t>- предусмотренных ч.6 ст.19.5 КоАП РФ</t>
  </si>
  <si>
    <t>- предусмотренных ч.15 19.5 КоАП РФ</t>
  </si>
  <si>
    <t>- предусмотренных ст. 19.6 КоАП РФ</t>
  </si>
  <si>
    <t>- предусмотренных ст. 19.7 КоАП РФ</t>
  </si>
  <si>
    <t>- предусмотренных ст. 19.33 КоАП РФ</t>
  </si>
  <si>
    <t>- предусмотренных ст.  20.25 КоАП РФ</t>
  </si>
  <si>
    <t>Количество выданных заключений о соответствии</t>
  </si>
  <si>
    <t>Количество расследованных  аварийных  ситуаций, всего:</t>
  </si>
  <si>
    <t>Численность должностных лиц, осуществляющих государственный строительный надзор</t>
  </si>
  <si>
    <t>№ п/п</t>
  </si>
  <si>
    <t>С</t>
  </si>
  <si>
    <t>Р</t>
  </si>
  <si>
    <t>Кр</t>
  </si>
  <si>
    <t>Итого</t>
  </si>
  <si>
    <t>* - С учетом объектов, получивших заключение в отчетном периоде</t>
  </si>
  <si>
    <t>4.1</t>
  </si>
  <si>
    <t>4.2</t>
  </si>
  <si>
    <t>5.1</t>
  </si>
  <si>
    <t>5.2</t>
  </si>
  <si>
    <t>6.1</t>
  </si>
  <si>
    <t>6.2</t>
  </si>
  <si>
    <t>7</t>
  </si>
  <si>
    <t>8</t>
  </si>
  <si>
    <t>9</t>
  </si>
  <si>
    <t>9.1</t>
  </si>
  <si>
    <t>9.2</t>
  </si>
  <si>
    <t>9.3</t>
  </si>
  <si>
    <t>9.4</t>
  </si>
  <si>
    <t>9.5</t>
  </si>
  <si>
    <t>9.6</t>
  </si>
  <si>
    <t>9.8</t>
  </si>
  <si>
    <t>9.9</t>
  </si>
  <si>
    <t>9.10</t>
  </si>
  <si>
    <t>9.11</t>
  </si>
  <si>
    <t>10</t>
  </si>
  <si>
    <t>10.1</t>
  </si>
  <si>
    <t>10.2</t>
  </si>
  <si>
    <t>10.3</t>
  </si>
  <si>
    <t>12</t>
  </si>
  <si>
    <t>13</t>
  </si>
  <si>
    <t>14</t>
  </si>
  <si>
    <t>4.3</t>
  </si>
  <si>
    <t xml:space="preserve"> - данные ячейки заполняются автоматически</t>
  </si>
  <si>
    <t>Количество устраненных нарушений, в т.ч.:</t>
  </si>
  <si>
    <t xml:space="preserve">   при проверках по аварийным ситуациям</t>
  </si>
  <si>
    <t xml:space="preserve">   при проверках по обращениям и жалобам</t>
  </si>
  <si>
    <t xml:space="preserve"> в том числе с пострадавшими:</t>
  </si>
  <si>
    <t>Количество выявленных нарушений, в том числе:</t>
  </si>
  <si>
    <t xml:space="preserve"> -приостановления деятельности (шт/тыс. рублей)</t>
  </si>
  <si>
    <t xml:space="preserve"> -предупреждение (шт/тыс. рублей)</t>
  </si>
  <si>
    <t xml:space="preserve">   при проверках по иным основаниям (исполнение предписаний и др.)</t>
  </si>
  <si>
    <t>Количество решений об отказе в выдаче заключений</t>
  </si>
  <si>
    <t>12.1</t>
  </si>
  <si>
    <t>13.1</t>
  </si>
  <si>
    <t>5.2.1</t>
  </si>
  <si>
    <t>5.2.2</t>
  </si>
  <si>
    <t>5.2.3</t>
  </si>
  <si>
    <t>6.2.1</t>
  </si>
  <si>
    <t>6.2.2</t>
  </si>
  <si>
    <t>6.2.3</t>
  </si>
  <si>
    <t xml:space="preserve"> - по аварийным ситуациям</t>
  </si>
  <si>
    <t xml:space="preserve"> - по иным основаниям (исполнение предписаний и др.)</t>
  </si>
  <si>
    <t xml:space="preserve"> - по результатам проведения внеплановых проверок, в том числе:</t>
  </si>
  <si>
    <t xml:space="preserve"> - выявленных при проверках по программе</t>
  </si>
  <si>
    <t>Количество проверок объектов капитального строительства 
 в соответствии с программой (планом)</t>
  </si>
  <si>
    <t>Количество проверок объектов капитального строительства  
по основаниям, не предусмотренным программой, в том числе:</t>
  </si>
  <si>
    <t xml:space="preserve"> - выявленных по результатам проведения внеплановых проверок, 
в том числе:</t>
  </si>
  <si>
    <t>ОСН №1</t>
  </si>
  <si>
    <t>ОСН №2</t>
  </si>
  <si>
    <t>ОСН№3</t>
  </si>
  <si>
    <t>ОСН №5</t>
  </si>
  <si>
    <t>15</t>
  </si>
  <si>
    <t>Количество выданных отказов в заключении о соответствии</t>
  </si>
  <si>
    <t>4.4</t>
  </si>
  <si>
    <t>- по актам осмотра</t>
  </si>
  <si>
    <t>ОСН№4</t>
  </si>
  <si>
    <t>Количество выявленных административных правонарушений (сосотавленных протоколов), в том числе:</t>
  </si>
  <si>
    <t>9.7</t>
  </si>
  <si>
    <t>9.12</t>
  </si>
  <si>
    <t>Количество назначенных административных наказаний, всего  (шт/тыс. рублей):</t>
  </si>
  <si>
    <t>в том числе:</t>
  </si>
  <si>
    <t xml:space="preserve">       - административных штрафов начислено (для администрирвоания, независимо от периода назначения (шт/тыс. рублей)</t>
  </si>
  <si>
    <t>11</t>
  </si>
  <si>
    <t>9.13</t>
  </si>
  <si>
    <t>- предусмотренных ст.19.4.1 КоАП РФ</t>
  </si>
  <si>
    <t>Количество поднадзорных объектов нарастающим итогом
с 01.01.2017 г. *</t>
  </si>
  <si>
    <t>Количество исполненных административных наказаний  (в отчетном периоде, не зависимо от даты назначения), всего (рублей):</t>
  </si>
  <si>
    <t>Количество поднадзорных объектов по состоянию 
на конец отчетного периода 2017 года</t>
  </si>
  <si>
    <r>
      <t xml:space="preserve">Отчет по осуществлению государственного строительного надзора при строительстве (С), реконструкции (Р), капитальном ремонте (Кр) объектов капитального строительства 
</t>
    </r>
    <r>
      <rPr>
        <b/>
        <u val="single"/>
        <sz val="18"/>
        <rFont val="Times New Roman"/>
        <family val="1"/>
      </rPr>
      <t>за период с 01.01.2017 по 01.01.2018г.</t>
    </r>
  </si>
  <si>
    <t>200/9 654 800 руб.</t>
  </si>
  <si>
    <t>63/2 850 000руб.</t>
  </si>
  <si>
    <t>263/12 504 800 руб.</t>
  </si>
  <si>
    <t>130/9 654 800 руб.</t>
  </si>
  <si>
    <t>45/2 850 000руб.</t>
  </si>
  <si>
    <t>175/12 504 800 руб.</t>
  </si>
  <si>
    <t>143/7600078, 86 руб.</t>
  </si>
  <si>
    <t>46/1 584383, 22</t>
  </si>
  <si>
    <t>189/9184462,08 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</si>
</sst>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35" borderId="19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" fontId="14" fillId="35" borderId="15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14" fillId="35" borderId="1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view="pageBreakPreview" zoomScale="60" zoomScalePageLayoutView="0" workbookViewId="0" topLeftCell="A25">
      <selection activeCell="E47" sqref="E47"/>
    </sheetView>
  </sheetViews>
  <sheetFormatPr defaultColWidth="9.00390625" defaultRowHeight="12.75"/>
  <cols>
    <col min="2" max="2" width="102.125" style="0" customWidth="1"/>
    <col min="3" max="3" width="18.25390625" style="0" customWidth="1"/>
    <col min="4" max="4" width="12.75390625" style="0" customWidth="1"/>
    <col min="5" max="5" width="9.125" style="0" customWidth="1"/>
    <col min="6" max="6" width="25.25390625" style="0" customWidth="1"/>
    <col min="7" max="30" width="9.125" style="0" customWidth="1"/>
  </cols>
  <sheetData>
    <row r="1" spans="1:6" ht="73.5" customHeight="1">
      <c r="A1" s="87" t="s">
        <v>99</v>
      </c>
      <c r="B1" s="87"/>
      <c r="C1" s="87"/>
      <c r="D1" s="87"/>
      <c r="E1" s="87"/>
      <c r="F1" s="87"/>
    </row>
    <row r="2" spans="1:6" ht="15" customHeight="1" hidden="1">
      <c r="A2" s="3"/>
      <c r="B2" s="4" t="s">
        <v>53</v>
      </c>
      <c r="C2" s="2"/>
      <c r="D2" s="2"/>
      <c r="E2" s="2"/>
      <c r="F2" s="2"/>
    </row>
    <row r="4" spans="1:28" ht="44.25" customHeight="1">
      <c r="A4" s="7" t="s">
        <v>20</v>
      </c>
      <c r="B4" s="8" t="s">
        <v>0</v>
      </c>
      <c r="C4" s="9" t="s">
        <v>21</v>
      </c>
      <c r="D4" s="9" t="s">
        <v>22</v>
      </c>
      <c r="E4" s="9" t="s">
        <v>23</v>
      </c>
      <c r="F4" s="9" t="s">
        <v>24</v>
      </c>
      <c r="H4" s="21" t="s">
        <v>78</v>
      </c>
      <c r="M4" s="22" t="s">
        <v>79</v>
      </c>
      <c r="R4" s="22" t="s">
        <v>80</v>
      </c>
      <c r="W4" s="23" t="s">
        <v>86</v>
      </c>
      <c r="AB4" s="24" t="s">
        <v>81</v>
      </c>
    </row>
    <row r="5" spans="1:30" ht="48" customHeight="1">
      <c r="A5" s="10">
        <v>1</v>
      </c>
      <c r="B5" s="5" t="s">
        <v>96</v>
      </c>
      <c r="C5" s="11">
        <f>G5+L5+Q5+V5+AA5</f>
        <v>451</v>
      </c>
      <c r="D5" s="11">
        <f aca="true" t="shared" si="0" ref="C5:E7">H5+M5+R5+W5+AB5</f>
        <v>72</v>
      </c>
      <c r="E5" s="11">
        <f t="shared" si="0"/>
        <v>0</v>
      </c>
      <c r="F5" s="20">
        <f>SUM(C5:E5)</f>
        <v>523</v>
      </c>
      <c r="G5" s="28">
        <v>110</v>
      </c>
      <c r="H5" s="28">
        <v>33</v>
      </c>
      <c r="I5" s="28">
        <v>0</v>
      </c>
      <c r="J5" s="29">
        <f>SUM(G5:I5)</f>
        <v>143</v>
      </c>
      <c r="K5" s="24"/>
      <c r="L5" s="30">
        <v>133</v>
      </c>
      <c r="M5" s="30">
        <v>12</v>
      </c>
      <c r="N5" s="30"/>
      <c r="O5" s="29">
        <f>SUM(L5:N5)</f>
        <v>145</v>
      </c>
      <c r="P5" s="24"/>
      <c r="Q5" s="31">
        <v>56</v>
      </c>
      <c r="R5" s="31">
        <v>12</v>
      </c>
      <c r="S5" s="31"/>
      <c r="T5" s="27">
        <f aca="true" t="shared" si="1" ref="T5:T25">SUM(Q5:S5)</f>
        <v>68</v>
      </c>
      <c r="U5" s="24"/>
      <c r="V5" s="31">
        <v>99</v>
      </c>
      <c r="W5" s="31">
        <v>7</v>
      </c>
      <c r="X5" s="31"/>
      <c r="Y5" s="58">
        <f aca="true" t="shared" si="2" ref="Y5:Y25">SUM(V5:X5)</f>
        <v>106</v>
      </c>
      <c r="Z5" s="24"/>
      <c r="AA5" s="32">
        <v>53</v>
      </c>
      <c r="AB5" s="32">
        <v>8</v>
      </c>
      <c r="AC5" s="32"/>
      <c r="AD5" s="27">
        <f aca="true" t="shared" si="3" ref="AD5:AD25">SUM(AA5:AC5)</f>
        <v>61</v>
      </c>
    </row>
    <row r="6" spans="1:30" ht="48" customHeight="1">
      <c r="A6" s="10">
        <v>2</v>
      </c>
      <c r="B6" s="5" t="s">
        <v>98</v>
      </c>
      <c r="C6" s="11">
        <f t="shared" si="0"/>
        <v>301</v>
      </c>
      <c r="D6" s="11">
        <f t="shared" si="0"/>
        <v>48</v>
      </c>
      <c r="E6" s="11">
        <f t="shared" si="0"/>
        <v>0</v>
      </c>
      <c r="F6" s="20">
        <f aca="true" t="shared" si="4" ref="F6:F40">SUM(C6:E6)</f>
        <v>349</v>
      </c>
      <c r="G6" s="28">
        <v>65</v>
      </c>
      <c r="H6" s="28">
        <v>24</v>
      </c>
      <c r="I6" s="28">
        <v>0</v>
      </c>
      <c r="J6" s="29">
        <f aca="true" t="shared" si="5" ref="J6:J25">SUM(G6:I6)</f>
        <v>89</v>
      </c>
      <c r="K6" s="24"/>
      <c r="L6" s="30">
        <v>114</v>
      </c>
      <c r="M6" s="30">
        <v>10</v>
      </c>
      <c r="N6" s="30"/>
      <c r="O6" s="29">
        <f aca="true" t="shared" si="6" ref="O6:O25">SUM(L6:N6)</f>
        <v>124</v>
      </c>
      <c r="P6" s="24"/>
      <c r="Q6" s="31">
        <v>30</v>
      </c>
      <c r="R6" s="31">
        <v>7</v>
      </c>
      <c r="S6" s="31"/>
      <c r="T6" s="27">
        <f t="shared" si="1"/>
        <v>37</v>
      </c>
      <c r="U6" s="24"/>
      <c r="V6" s="31">
        <v>59</v>
      </c>
      <c r="W6" s="31">
        <v>2</v>
      </c>
      <c r="X6" s="31"/>
      <c r="Y6" s="80">
        <f t="shared" si="2"/>
        <v>61</v>
      </c>
      <c r="Z6" s="24"/>
      <c r="AA6" s="32">
        <v>33</v>
      </c>
      <c r="AB6" s="32">
        <v>5</v>
      </c>
      <c r="AC6" s="32"/>
      <c r="AD6" s="27">
        <f t="shared" si="3"/>
        <v>38</v>
      </c>
    </row>
    <row r="7" spans="1:30" ht="48" customHeight="1">
      <c r="A7" s="10">
        <v>3</v>
      </c>
      <c r="B7" s="6" t="s">
        <v>75</v>
      </c>
      <c r="C7" s="11">
        <f t="shared" si="0"/>
        <v>1387</v>
      </c>
      <c r="D7" s="11">
        <f t="shared" si="0"/>
        <v>204</v>
      </c>
      <c r="E7" s="11">
        <f t="shared" si="0"/>
        <v>0</v>
      </c>
      <c r="F7" s="20">
        <f t="shared" si="4"/>
        <v>1591</v>
      </c>
      <c r="G7" s="28">
        <v>552</v>
      </c>
      <c r="H7" s="28">
        <v>115</v>
      </c>
      <c r="I7" s="28">
        <v>0</v>
      </c>
      <c r="J7" s="29">
        <f t="shared" si="5"/>
        <v>667</v>
      </c>
      <c r="K7" s="24"/>
      <c r="L7" s="30">
        <v>212</v>
      </c>
      <c r="M7" s="30">
        <v>13</v>
      </c>
      <c r="N7" s="30"/>
      <c r="O7" s="29">
        <f t="shared" si="6"/>
        <v>225</v>
      </c>
      <c r="P7" s="24"/>
      <c r="Q7" s="31">
        <v>156</v>
      </c>
      <c r="R7" s="31">
        <v>27</v>
      </c>
      <c r="S7" s="31"/>
      <c r="T7" s="27">
        <f t="shared" si="1"/>
        <v>183</v>
      </c>
      <c r="U7" s="24"/>
      <c r="V7" s="31">
        <v>326</v>
      </c>
      <c r="W7" s="31">
        <v>21</v>
      </c>
      <c r="X7" s="31"/>
      <c r="Y7" s="80">
        <f t="shared" si="2"/>
        <v>347</v>
      </c>
      <c r="Z7" s="24"/>
      <c r="AA7" s="32">
        <v>141</v>
      </c>
      <c r="AB7" s="32">
        <v>28</v>
      </c>
      <c r="AC7" s="32"/>
      <c r="AD7" s="85">
        <f t="shared" si="3"/>
        <v>169</v>
      </c>
    </row>
    <row r="8" spans="1:30" ht="71.25" customHeight="1">
      <c r="A8" s="10">
        <v>4</v>
      </c>
      <c r="B8" s="6" t="s">
        <v>76</v>
      </c>
      <c r="C8" s="11">
        <v>227</v>
      </c>
      <c r="D8" s="20">
        <f>D9+D10+D11</f>
        <v>79</v>
      </c>
      <c r="E8" s="20">
        <f>E9+E10+E11</f>
        <v>0</v>
      </c>
      <c r="F8" s="20">
        <f>J8+O8+T8+Y8+AD8</f>
        <v>411</v>
      </c>
      <c r="G8" s="27">
        <v>89</v>
      </c>
      <c r="H8" s="27">
        <v>30</v>
      </c>
      <c r="I8" s="27">
        <v>0</v>
      </c>
      <c r="J8" s="29">
        <f t="shared" si="5"/>
        <v>119</v>
      </c>
      <c r="K8" s="24"/>
      <c r="L8" s="27">
        <v>77</v>
      </c>
      <c r="M8" s="27">
        <v>15</v>
      </c>
      <c r="N8" s="27">
        <v>2</v>
      </c>
      <c r="O8" s="29">
        <f t="shared" si="6"/>
        <v>94</v>
      </c>
      <c r="P8" s="24"/>
      <c r="Q8" s="27">
        <v>32</v>
      </c>
      <c r="R8" s="27">
        <v>5</v>
      </c>
      <c r="S8" s="27">
        <f>S9+S10+S11</f>
        <v>0</v>
      </c>
      <c r="T8" s="85">
        <f t="shared" si="1"/>
        <v>37</v>
      </c>
      <c r="U8" s="24"/>
      <c r="V8" s="27">
        <v>44</v>
      </c>
      <c r="W8" s="27">
        <v>23</v>
      </c>
      <c r="X8" s="27">
        <f>X9+X10+X11</f>
        <v>0</v>
      </c>
      <c r="Y8" s="85">
        <f t="shared" si="2"/>
        <v>67</v>
      </c>
      <c r="Z8" s="24"/>
      <c r="AA8" s="27">
        <v>83</v>
      </c>
      <c r="AB8" s="27">
        <v>11</v>
      </c>
      <c r="AC8" s="27">
        <f>AC9+AC10+AC11</f>
        <v>0</v>
      </c>
      <c r="AD8" s="85">
        <f t="shared" si="3"/>
        <v>94</v>
      </c>
    </row>
    <row r="9" spans="1:30" ht="22.5" customHeight="1">
      <c r="A9" s="12" t="s">
        <v>26</v>
      </c>
      <c r="B9" s="13" t="s">
        <v>71</v>
      </c>
      <c r="C9" s="14">
        <f aca="true" t="shared" si="7" ref="C9:E12">G9+L9+Q9+V9+AA9</f>
        <v>0</v>
      </c>
      <c r="D9" s="14">
        <f t="shared" si="7"/>
        <v>0</v>
      </c>
      <c r="E9" s="14">
        <f t="shared" si="7"/>
        <v>0</v>
      </c>
      <c r="F9" s="15">
        <f t="shared" si="4"/>
        <v>0</v>
      </c>
      <c r="G9" s="33"/>
      <c r="H9" s="33"/>
      <c r="I9" s="33">
        <v>0</v>
      </c>
      <c r="J9" s="29">
        <f t="shared" si="5"/>
        <v>0</v>
      </c>
      <c r="K9" s="24"/>
      <c r="L9" s="33"/>
      <c r="M9" s="33"/>
      <c r="N9" s="33"/>
      <c r="O9" s="29">
        <f t="shared" si="6"/>
        <v>0</v>
      </c>
      <c r="P9" s="24"/>
      <c r="Q9" s="35"/>
      <c r="R9" s="35"/>
      <c r="S9" s="35"/>
      <c r="T9" s="85">
        <f t="shared" si="1"/>
        <v>0</v>
      </c>
      <c r="U9" s="24"/>
      <c r="V9" s="35"/>
      <c r="W9" s="35"/>
      <c r="X9" s="35"/>
      <c r="Y9" s="85">
        <f t="shared" si="2"/>
        <v>0</v>
      </c>
      <c r="Z9" s="24"/>
      <c r="AA9" s="35"/>
      <c r="AB9" s="35"/>
      <c r="AC9" s="35">
        <v>0</v>
      </c>
      <c r="AD9" s="85">
        <f t="shared" si="3"/>
        <v>0</v>
      </c>
    </row>
    <row r="10" spans="1:30" ht="27.75" customHeight="1">
      <c r="A10" s="12" t="s">
        <v>27</v>
      </c>
      <c r="B10" s="13" t="s">
        <v>1</v>
      </c>
      <c r="C10" s="14">
        <f t="shared" si="7"/>
        <v>4</v>
      </c>
      <c r="D10" s="14">
        <f t="shared" si="7"/>
        <v>12</v>
      </c>
      <c r="E10" s="14">
        <f t="shared" si="7"/>
        <v>0</v>
      </c>
      <c r="F10" s="15">
        <f>J10+O10+T10+Y10+AD10</f>
        <v>16</v>
      </c>
      <c r="G10" s="33">
        <v>2</v>
      </c>
      <c r="H10" s="33">
        <v>3</v>
      </c>
      <c r="I10" s="33">
        <v>0</v>
      </c>
      <c r="J10" s="29">
        <f t="shared" si="5"/>
        <v>5</v>
      </c>
      <c r="K10" s="24"/>
      <c r="L10" s="33">
        <v>2</v>
      </c>
      <c r="M10" s="33">
        <v>2</v>
      </c>
      <c r="N10" s="33">
        <v>0</v>
      </c>
      <c r="O10" s="29">
        <f t="shared" si="6"/>
        <v>4</v>
      </c>
      <c r="P10" s="24"/>
      <c r="Q10" s="35"/>
      <c r="R10" s="35"/>
      <c r="S10" s="35">
        <v>0</v>
      </c>
      <c r="T10" s="85">
        <f t="shared" si="1"/>
        <v>0</v>
      </c>
      <c r="U10" s="24"/>
      <c r="V10" s="35"/>
      <c r="W10" s="35">
        <v>5</v>
      </c>
      <c r="X10" s="35"/>
      <c r="Y10" s="85">
        <f t="shared" si="2"/>
        <v>5</v>
      </c>
      <c r="Z10" s="24"/>
      <c r="AA10" s="35"/>
      <c r="AB10" s="35">
        <v>2</v>
      </c>
      <c r="AC10" s="35">
        <v>0</v>
      </c>
      <c r="AD10" s="85">
        <f t="shared" si="3"/>
        <v>2</v>
      </c>
    </row>
    <row r="11" spans="1:30" ht="23.25" customHeight="1">
      <c r="A11" s="12" t="s">
        <v>52</v>
      </c>
      <c r="B11" s="13" t="s">
        <v>72</v>
      </c>
      <c r="C11" s="14">
        <f t="shared" si="7"/>
        <v>315</v>
      </c>
      <c r="D11" s="14">
        <f t="shared" si="7"/>
        <v>67</v>
      </c>
      <c r="E11" s="14">
        <f t="shared" si="7"/>
        <v>0</v>
      </c>
      <c r="F11" s="15">
        <f>J11+O11+T11+Y11+AD11</f>
        <v>382</v>
      </c>
      <c r="G11" s="33">
        <v>87</v>
      </c>
      <c r="H11" s="33">
        <v>27</v>
      </c>
      <c r="I11" s="33">
        <v>0</v>
      </c>
      <c r="J11" s="29">
        <f t="shared" si="5"/>
        <v>114</v>
      </c>
      <c r="K11" s="24"/>
      <c r="L11" s="33">
        <v>69</v>
      </c>
      <c r="M11" s="33">
        <v>8</v>
      </c>
      <c r="N11" s="33">
        <v>0</v>
      </c>
      <c r="O11" s="29">
        <f t="shared" si="6"/>
        <v>77</v>
      </c>
      <c r="P11" s="24"/>
      <c r="Q11" s="35">
        <v>32</v>
      </c>
      <c r="R11" s="35">
        <v>5</v>
      </c>
      <c r="S11" s="35"/>
      <c r="T11" s="85">
        <f t="shared" si="1"/>
        <v>37</v>
      </c>
      <c r="U11" s="24"/>
      <c r="V11" s="35">
        <v>44</v>
      </c>
      <c r="W11" s="35">
        <v>18</v>
      </c>
      <c r="X11" s="35"/>
      <c r="Y11" s="85">
        <f t="shared" si="2"/>
        <v>62</v>
      </c>
      <c r="Z11" s="24"/>
      <c r="AA11" s="35">
        <v>83</v>
      </c>
      <c r="AB11" s="35">
        <v>9</v>
      </c>
      <c r="AC11" s="35">
        <v>0</v>
      </c>
      <c r="AD11" s="85">
        <f t="shared" si="3"/>
        <v>92</v>
      </c>
    </row>
    <row r="12" spans="1:30" ht="23.25" customHeight="1">
      <c r="A12" s="56" t="s">
        <v>84</v>
      </c>
      <c r="B12" s="57" t="s">
        <v>85</v>
      </c>
      <c r="C12" s="14">
        <f t="shared" si="7"/>
        <v>61</v>
      </c>
      <c r="D12" s="14">
        <f t="shared" si="7"/>
        <v>32</v>
      </c>
      <c r="E12" s="14">
        <f t="shared" si="7"/>
        <v>2</v>
      </c>
      <c r="F12" s="15">
        <f>SUM(C12:E12)</f>
        <v>95</v>
      </c>
      <c r="G12" s="33">
        <v>7</v>
      </c>
      <c r="H12" s="33">
        <v>3</v>
      </c>
      <c r="I12" s="33">
        <v>0</v>
      </c>
      <c r="J12" s="29">
        <f t="shared" si="5"/>
        <v>10</v>
      </c>
      <c r="K12" s="24"/>
      <c r="L12" s="33">
        <v>6</v>
      </c>
      <c r="M12" s="33">
        <v>5</v>
      </c>
      <c r="N12" s="33">
        <v>2</v>
      </c>
      <c r="O12" s="29">
        <f t="shared" si="6"/>
        <v>13</v>
      </c>
      <c r="P12" s="24"/>
      <c r="Q12" s="35"/>
      <c r="R12" s="35"/>
      <c r="S12" s="35">
        <v>0</v>
      </c>
      <c r="T12" s="85">
        <f t="shared" si="1"/>
        <v>0</v>
      </c>
      <c r="U12" s="24"/>
      <c r="V12" s="35">
        <v>48</v>
      </c>
      <c r="W12" s="35">
        <v>24</v>
      </c>
      <c r="X12" s="35"/>
      <c r="Y12" s="85">
        <f t="shared" si="2"/>
        <v>72</v>
      </c>
      <c r="Z12" s="24"/>
      <c r="AA12" s="35"/>
      <c r="AB12" s="35"/>
      <c r="AC12" s="35"/>
      <c r="AD12" s="85">
        <f t="shared" si="3"/>
        <v>0</v>
      </c>
    </row>
    <row r="13" spans="1:30" ht="48" customHeight="1">
      <c r="A13" s="16">
        <v>5</v>
      </c>
      <c r="B13" s="6" t="s">
        <v>58</v>
      </c>
      <c r="C13" s="20">
        <f>C14+C15</f>
        <v>233</v>
      </c>
      <c r="D13" s="20">
        <f>D14+D15</f>
        <v>105</v>
      </c>
      <c r="E13" s="20">
        <f>E14+E15</f>
        <v>0</v>
      </c>
      <c r="F13" s="20">
        <f>J13+O13+T13+Y13+AD13</f>
        <v>290</v>
      </c>
      <c r="G13" s="29">
        <v>51</v>
      </c>
      <c r="H13" s="29">
        <v>21</v>
      </c>
      <c r="I13" s="29">
        <f>I14+I15</f>
        <v>0</v>
      </c>
      <c r="J13" s="29">
        <f t="shared" si="5"/>
        <v>72</v>
      </c>
      <c r="K13" s="24"/>
      <c r="L13" s="29">
        <v>65</v>
      </c>
      <c r="M13" s="29">
        <v>6</v>
      </c>
      <c r="N13" s="29">
        <f>N14+N15</f>
        <v>0</v>
      </c>
      <c r="O13" s="29">
        <f>M13+L13+N13</f>
        <v>71</v>
      </c>
      <c r="P13" s="24"/>
      <c r="Q13" s="27">
        <v>17</v>
      </c>
      <c r="R13" s="27">
        <v>4</v>
      </c>
      <c r="S13" s="27">
        <f>S14+S15</f>
        <v>0</v>
      </c>
      <c r="T13" s="85">
        <f t="shared" si="1"/>
        <v>21</v>
      </c>
      <c r="U13" s="24"/>
      <c r="V13" s="27">
        <v>41</v>
      </c>
      <c r="W13" s="27">
        <v>3</v>
      </c>
      <c r="X13" s="27">
        <f>X14+X15</f>
        <v>0</v>
      </c>
      <c r="Y13" s="85">
        <f t="shared" si="2"/>
        <v>44</v>
      </c>
      <c r="Z13" s="24"/>
      <c r="AA13" s="27">
        <v>65</v>
      </c>
      <c r="AB13" s="27">
        <v>17</v>
      </c>
      <c r="AC13" s="27">
        <f>AC14+AC15</f>
        <v>0</v>
      </c>
      <c r="AD13" s="85">
        <f t="shared" si="3"/>
        <v>82</v>
      </c>
    </row>
    <row r="14" spans="1:30" ht="21" customHeight="1">
      <c r="A14" s="12" t="s">
        <v>28</v>
      </c>
      <c r="B14" s="13" t="s">
        <v>2</v>
      </c>
      <c r="C14" s="14">
        <f>G14+L14+Q14+V14+AA14</f>
        <v>105</v>
      </c>
      <c r="D14" s="14">
        <f>H14+M14+R14+W14+AB14</f>
        <v>40</v>
      </c>
      <c r="E14" s="14">
        <f>I14+N14+S14+X14+AC14</f>
        <v>0</v>
      </c>
      <c r="F14" s="15">
        <f>J14+O14+T14+Y14+AD14</f>
        <v>145</v>
      </c>
      <c r="G14" s="33">
        <v>19</v>
      </c>
      <c r="H14" s="33">
        <v>12</v>
      </c>
      <c r="I14" s="33">
        <v>0</v>
      </c>
      <c r="J14" s="29">
        <f t="shared" si="5"/>
        <v>31</v>
      </c>
      <c r="K14" s="24"/>
      <c r="L14" s="33">
        <v>34</v>
      </c>
      <c r="M14" s="33">
        <v>1</v>
      </c>
      <c r="N14" s="33"/>
      <c r="O14" s="29">
        <f t="shared" si="6"/>
        <v>35</v>
      </c>
      <c r="P14" s="24"/>
      <c r="Q14" s="35">
        <v>6</v>
      </c>
      <c r="R14" s="35"/>
      <c r="S14" s="35"/>
      <c r="T14" s="85">
        <f t="shared" si="1"/>
        <v>6</v>
      </c>
      <c r="U14" s="24"/>
      <c r="V14" s="35">
        <v>7</v>
      </c>
      <c r="W14" s="35">
        <v>21</v>
      </c>
      <c r="X14" s="35"/>
      <c r="Y14" s="85">
        <f t="shared" si="2"/>
        <v>28</v>
      </c>
      <c r="Z14" s="24"/>
      <c r="AA14" s="35">
        <v>39</v>
      </c>
      <c r="AB14" s="35">
        <v>6</v>
      </c>
      <c r="AC14" s="35">
        <v>0</v>
      </c>
      <c r="AD14" s="85">
        <f t="shared" si="3"/>
        <v>45</v>
      </c>
    </row>
    <row r="15" spans="1:30" ht="21.75" customHeight="1">
      <c r="A15" s="12" t="s">
        <v>29</v>
      </c>
      <c r="B15" s="13" t="s">
        <v>73</v>
      </c>
      <c r="C15" s="15">
        <f>SUM(C16:C18)</f>
        <v>128</v>
      </c>
      <c r="D15" s="15">
        <f>SUM(D16:D18)</f>
        <v>65</v>
      </c>
      <c r="E15" s="15">
        <f>SUM(E16:E18)</f>
        <v>0</v>
      </c>
      <c r="F15" s="15">
        <f>J15+O15+T15+Y15+AD15</f>
        <v>129</v>
      </c>
      <c r="G15" s="29">
        <v>32</v>
      </c>
      <c r="H15" s="29">
        <v>9</v>
      </c>
      <c r="I15" s="29">
        <v>0</v>
      </c>
      <c r="J15" s="29">
        <f t="shared" si="5"/>
        <v>41</v>
      </c>
      <c r="K15" s="24"/>
      <c r="L15" s="33">
        <v>31</v>
      </c>
      <c r="M15" s="33">
        <v>5</v>
      </c>
      <c r="N15" s="37"/>
      <c r="O15" s="29">
        <f t="shared" si="6"/>
        <v>36</v>
      </c>
      <c r="P15" s="24"/>
      <c r="Q15" s="27">
        <v>11</v>
      </c>
      <c r="R15" s="27">
        <v>4</v>
      </c>
      <c r="S15" s="27">
        <f>SUM(S16:S18)</f>
        <v>0</v>
      </c>
      <c r="T15" s="85">
        <f t="shared" si="1"/>
        <v>15</v>
      </c>
      <c r="U15" s="24"/>
      <c r="V15" s="27"/>
      <c r="W15" s="27"/>
      <c r="X15" s="27">
        <f>SUM(X16:X18)</f>
        <v>0</v>
      </c>
      <c r="Y15" s="85">
        <f t="shared" si="2"/>
        <v>0</v>
      </c>
      <c r="Z15" s="24"/>
      <c r="AA15" s="36">
        <v>26</v>
      </c>
      <c r="AB15" s="36">
        <v>11</v>
      </c>
      <c r="AC15" s="36">
        <v>0</v>
      </c>
      <c r="AD15" s="85">
        <f t="shared" si="3"/>
        <v>37</v>
      </c>
    </row>
    <row r="16" spans="1:30" ht="23.25" customHeight="1">
      <c r="A16" s="12" t="s">
        <v>65</v>
      </c>
      <c r="B16" s="13" t="s">
        <v>55</v>
      </c>
      <c r="C16" s="14">
        <f aca="true" t="shared" si="8" ref="C16:E18">G16+L16+Q16+V16+AA16</f>
        <v>0</v>
      </c>
      <c r="D16" s="14">
        <f t="shared" si="8"/>
        <v>11</v>
      </c>
      <c r="E16" s="14">
        <f t="shared" si="8"/>
        <v>0</v>
      </c>
      <c r="F16" s="15">
        <f t="shared" si="4"/>
        <v>11</v>
      </c>
      <c r="G16" s="33"/>
      <c r="H16" s="33"/>
      <c r="I16" s="33"/>
      <c r="J16" s="29">
        <f t="shared" si="5"/>
        <v>0</v>
      </c>
      <c r="K16" s="24"/>
      <c r="L16" s="38"/>
      <c r="M16" s="38"/>
      <c r="N16" s="38"/>
      <c r="O16" s="29">
        <f t="shared" si="6"/>
        <v>0</v>
      </c>
      <c r="P16" s="24"/>
      <c r="Q16" s="35"/>
      <c r="R16" s="35"/>
      <c r="S16" s="35"/>
      <c r="T16" s="85">
        <f t="shared" si="1"/>
        <v>0</v>
      </c>
      <c r="U16" s="24"/>
      <c r="V16" s="35"/>
      <c r="W16" s="35">
        <v>11</v>
      </c>
      <c r="X16" s="35"/>
      <c r="Y16" s="85">
        <f t="shared" si="2"/>
        <v>11</v>
      </c>
      <c r="Z16" s="24"/>
      <c r="AA16" s="35"/>
      <c r="AB16" s="35"/>
      <c r="AC16" s="35">
        <v>0</v>
      </c>
      <c r="AD16" s="85">
        <f t="shared" si="3"/>
        <v>0</v>
      </c>
    </row>
    <row r="17" spans="1:30" ht="21" customHeight="1">
      <c r="A17" s="12" t="s">
        <v>66</v>
      </c>
      <c r="B17" s="13" t="s">
        <v>56</v>
      </c>
      <c r="C17" s="14">
        <f t="shared" si="8"/>
        <v>9</v>
      </c>
      <c r="D17" s="14">
        <f t="shared" si="8"/>
        <v>11</v>
      </c>
      <c r="E17" s="14">
        <f t="shared" si="8"/>
        <v>0</v>
      </c>
      <c r="F17" s="15">
        <f t="shared" si="4"/>
        <v>20</v>
      </c>
      <c r="G17" s="33">
        <v>1</v>
      </c>
      <c r="H17" s="33">
        <v>1</v>
      </c>
      <c r="I17" s="33">
        <v>0</v>
      </c>
      <c r="J17" s="29">
        <f t="shared" si="5"/>
        <v>2</v>
      </c>
      <c r="K17" s="24"/>
      <c r="L17" s="28">
        <v>1</v>
      </c>
      <c r="M17" s="28"/>
      <c r="N17" s="39"/>
      <c r="O17" s="29">
        <f t="shared" si="6"/>
        <v>1</v>
      </c>
      <c r="P17" s="24"/>
      <c r="Q17" s="35"/>
      <c r="R17" s="35"/>
      <c r="S17" s="35"/>
      <c r="T17" s="85">
        <f t="shared" si="1"/>
        <v>0</v>
      </c>
      <c r="U17" s="24"/>
      <c r="V17" s="35">
        <v>7</v>
      </c>
      <c r="W17" s="35">
        <v>10</v>
      </c>
      <c r="X17" s="35"/>
      <c r="Y17" s="85">
        <f t="shared" si="2"/>
        <v>17</v>
      </c>
      <c r="Z17" s="24"/>
      <c r="AA17" s="35"/>
      <c r="AB17" s="35"/>
      <c r="AC17" s="35">
        <v>0</v>
      </c>
      <c r="AD17" s="85">
        <f t="shared" si="3"/>
        <v>0</v>
      </c>
    </row>
    <row r="18" spans="1:30" ht="50.25" customHeight="1">
      <c r="A18" s="12" t="s">
        <v>67</v>
      </c>
      <c r="B18" s="13" t="s">
        <v>61</v>
      </c>
      <c r="C18" s="14">
        <f t="shared" si="8"/>
        <v>119</v>
      </c>
      <c r="D18" s="14">
        <f t="shared" si="8"/>
        <v>43</v>
      </c>
      <c r="E18" s="14">
        <f t="shared" si="8"/>
        <v>0</v>
      </c>
      <c r="F18" s="15">
        <f t="shared" si="4"/>
        <v>162</v>
      </c>
      <c r="G18" s="33">
        <v>31</v>
      </c>
      <c r="H18" s="33">
        <v>8</v>
      </c>
      <c r="I18" s="33">
        <v>0</v>
      </c>
      <c r="J18" s="29">
        <f t="shared" si="5"/>
        <v>39</v>
      </c>
      <c r="K18" s="24"/>
      <c r="L18" s="28">
        <v>30</v>
      </c>
      <c r="M18" s="28">
        <v>5</v>
      </c>
      <c r="N18" s="39"/>
      <c r="O18" s="29">
        <f t="shared" si="6"/>
        <v>35</v>
      </c>
      <c r="P18" s="24"/>
      <c r="Q18" s="35">
        <v>11</v>
      </c>
      <c r="R18" s="35">
        <v>4</v>
      </c>
      <c r="S18" s="35"/>
      <c r="T18" s="85">
        <f t="shared" si="1"/>
        <v>15</v>
      </c>
      <c r="U18" s="24"/>
      <c r="V18" s="35">
        <v>21</v>
      </c>
      <c r="W18" s="40">
        <v>15</v>
      </c>
      <c r="X18" s="35"/>
      <c r="Y18" s="85">
        <f t="shared" si="2"/>
        <v>36</v>
      </c>
      <c r="Z18" s="24"/>
      <c r="AA18" s="35">
        <v>26</v>
      </c>
      <c r="AB18" s="35">
        <v>11</v>
      </c>
      <c r="AC18" s="35">
        <v>0</v>
      </c>
      <c r="AD18" s="85">
        <f t="shared" si="3"/>
        <v>37</v>
      </c>
    </row>
    <row r="19" spans="1:30" ht="48" customHeight="1">
      <c r="A19" s="16">
        <v>6</v>
      </c>
      <c r="B19" s="6" t="s">
        <v>54</v>
      </c>
      <c r="C19" s="20">
        <f aca="true" t="shared" si="9" ref="C19:I19">C20+C21</f>
        <v>133</v>
      </c>
      <c r="D19" s="20">
        <f t="shared" si="9"/>
        <v>49</v>
      </c>
      <c r="E19" s="20">
        <f t="shared" si="9"/>
        <v>0</v>
      </c>
      <c r="F19" s="20">
        <f t="shared" si="9"/>
        <v>182</v>
      </c>
      <c r="G19" s="55">
        <v>40</v>
      </c>
      <c r="H19" s="55">
        <v>12</v>
      </c>
      <c r="I19" s="55">
        <f t="shared" si="9"/>
        <v>0</v>
      </c>
      <c r="J19" s="29">
        <f t="shared" si="5"/>
        <v>52</v>
      </c>
      <c r="K19" s="24"/>
      <c r="L19" s="27">
        <v>53</v>
      </c>
      <c r="M19" s="29">
        <v>6</v>
      </c>
      <c r="N19" s="29">
        <f>N20+N21</f>
        <v>0</v>
      </c>
      <c r="O19" s="29">
        <f t="shared" si="6"/>
        <v>59</v>
      </c>
      <c r="P19" s="24"/>
      <c r="Q19" s="27">
        <v>5</v>
      </c>
      <c r="R19" s="27">
        <v>2</v>
      </c>
      <c r="S19" s="27">
        <f>S20+S21</f>
        <v>0</v>
      </c>
      <c r="T19" s="85">
        <f t="shared" si="1"/>
        <v>7</v>
      </c>
      <c r="U19" s="24"/>
      <c r="V19" s="27">
        <v>19</v>
      </c>
      <c r="W19" s="27">
        <v>3</v>
      </c>
      <c r="X19" s="27">
        <f>X20+X21</f>
        <v>0</v>
      </c>
      <c r="Y19" s="85">
        <f t="shared" si="2"/>
        <v>22</v>
      </c>
      <c r="Z19" s="24"/>
      <c r="AA19" s="27">
        <v>45</v>
      </c>
      <c r="AB19" s="27">
        <v>5</v>
      </c>
      <c r="AC19" s="27">
        <f>AC20+AC21</f>
        <v>0</v>
      </c>
      <c r="AD19" s="85">
        <f t="shared" si="3"/>
        <v>50</v>
      </c>
    </row>
    <row r="20" spans="1:30" ht="20.25" customHeight="1">
      <c r="A20" s="12" t="s">
        <v>30</v>
      </c>
      <c r="B20" s="13" t="s">
        <v>74</v>
      </c>
      <c r="C20" s="14">
        <f>G20+L20+Q20+V20+AA20</f>
        <v>83</v>
      </c>
      <c r="D20" s="14">
        <f>H20+M20+R20+W20+AB20</f>
        <v>26</v>
      </c>
      <c r="E20" s="14">
        <f>I20+N20+S20+X20+AC20</f>
        <v>0</v>
      </c>
      <c r="F20" s="15">
        <f t="shared" si="4"/>
        <v>109</v>
      </c>
      <c r="G20" s="33">
        <v>18</v>
      </c>
      <c r="H20" s="33">
        <v>8</v>
      </c>
      <c r="I20" s="33"/>
      <c r="J20" s="29">
        <f t="shared" si="5"/>
        <v>26</v>
      </c>
      <c r="K20" s="24"/>
      <c r="L20" s="33">
        <v>29</v>
      </c>
      <c r="M20" s="33">
        <v>1</v>
      </c>
      <c r="N20" s="33"/>
      <c r="O20" s="29">
        <f t="shared" si="6"/>
        <v>30</v>
      </c>
      <c r="P20" s="24"/>
      <c r="Q20" s="35">
        <v>3</v>
      </c>
      <c r="R20" s="35"/>
      <c r="S20" s="35"/>
      <c r="T20" s="85">
        <f t="shared" si="1"/>
        <v>3</v>
      </c>
      <c r="U20" s="24"/>
      <c r="V20" s="35">
        <v>2</v>
      </c>
      <c r="W20" s="35">
        <v>12</v>
      </c>
      <c r="X20" s="35"/>
      <c r="Y20" s="85">
        <f t="shared" si="2"/>
        <v>14</v>
      </c>
      <c r="Z20" s="24"/>
      <c r="AA20" s="35">
        <v>31</v>
      </c>
      <c r="AB20" s="35">
        <v>5</v>
      </c>
      <c r="AC20" s="35">
        <v>0</v>
      </c>
      <c r="AD20" s="85">
        <f t="shared" si="3"/>
        <v>36</v>
      </c>
    </row>
    <row r="21" spans="1:30" ht="48" customHeight="1">
      <c r="A21" s="12" t="s">
        <v>31</v>
      </c>
      <c r="B21" s="13" t="s">
        <v>77</v>
      </c>
      <c r="C21" s="15">
        <f>SUM(C22:C24)</f>
        <v>50</v>
      </c>
      <c r="D21" s="15">
        <f>SUM(D22:D24)</f>
        <v>23</v>
      </c>
      <c r="E21" s="15">
        <f>SUM(E22:E24)</f>
        <v>0</v>
      </c>
      <c r="F21" s="15">
        <f>SUM(J21,O21,T21,Y21,AD21)</f>
        <v>73</v>
      </c>
      <c r="G21" s="29">
        <v>22</v>
      </c>
      <c r="H21" s="29">
        <v>4</v>
      </c>
      <c r="I21" s="29">
        <f>SUM(I22:I24)</f>
        <v>0</v>
      </c>
      <c r="J21" s="29">
        <f t="shared" si="5"/>
        <v>26</v>
      </c>
      <c r="K21" s="24"/>
      <c r="L21" s="33">
        <v>24</v>
      </c>
      <c r="M21" s="33">
        <v>5</v>
      </c>
      <c r="N21" s="34"/>
      <c r="O21" s="29">
        <f t="shared" si="6"/>
        <v>29</v>
      </c>
      <c r="P21" s="24"/>
      <c r="Q21" s="34">
        <v>2</v>
      </c>
      <c r="R21" s="34">
        <v>2</v>
      </c>
      <c r="S21" s="34">
        <f>SUM(S22:S24)</f>
        <v>0</v>
      </c>
      <c r="T21" s="85">
        <f t="shared" si="1"/>
        <v>4</v>
      </c>
      <c r="U21" s="24"/>
      <c r="V21" s="34"/>
      <c r="W21" s="34"/>
      <c r="X21" s="34">
        <f>SUM(X22:X24)</f>
        <v>0</v>
      </c>
      <c r="Y21" s="85">
        <f t="shared" si="2"/>
        <v>0</v>
      </c>
      <c r="Z21" s="24"/>
      <c r="AA21" s="34">
        <v>14</v>
      </c>
      <c r="AB21" s="34"/>
      <c r="AC21" s="34">
        <f>SUM(AC22:AC24)</f>
        <v>0</v>
      </c>
      <c r="AD21" s="85">
        <f t="shared" si="3"/>
        <v>14</v>
      </c>
    </row>
    <row r="22" spans="1:30" ht="24" customHeight="1">
      <c r="A22" s="12" t="s">
        <v>68</v>
      </c>
      <c r="B22" s="13" t="s">
        <v>55</v>
      </c>
      <c r="C22" s="14">
        <f aca="true" t="shared" si="10" ref="C22:E25">G22+L22+Q22+V22+AA22</f>
        <v>0</v>
      </c>
      <c r="D22" s="14">
        <f t="shared" si="10"/>
        <v>0</v>
      </c>
      <c r="E22" s="14">
        <f t="shared" si="10"/>
        <v>0</v>
      </c>
      <c r="F22" s="15">
        <f t="shared" si="4"/>
        <v>0</v>
      </c>
      <c r="G22" s="33"/>
      <c r="H22" s="33"/>
      <c r="I22" s="33"/>
      <c r="J22" s="29">
        <f t="shared" si="5"/>
        <v>0</v>
      </c>
      <c r="K22" s="24"/>
      <c r="L22" s="33"/>
      <c r="M22" s="33"/>
      <c r="N22" s="33"/>
      <c r="O22" s="29">
        <f t="shared" si="6"/>
        <v>0</v>
      </c>
      <c r="P22" s="24"/>
      <c r="Q22" s="35"/>
      <c r="R22" s="35"/>
      <c r="S22" s="35"/>
      <c r="T22" s="85">
        <f t="shared" si="1"/>
        <v>0</v>
      </c>
      <c r="U22" s="24"/>
      <c r="V22" s="35"/>
      <c r="W22" s="35"/>
      <c r="X22" s="35"/>
      <c r="Y22" s="85">
        <f t="shared" si="2"/>
        <v>0</v>
      </c>
      <c r="Z22" s="24"/>
      <c r="AA22" s="35"/>
      <c r="AB22" s="35"/>
      <c r="AC22" s="35">
        <v>0</v>
      </c>
      <c r="AD22" s="85">
        <f t="shared" si="3"/>
        <v>0</v>
      </c>
    </row>
    <row r="23" spans="1:30" ht="27.75" customHeight="1">
      <c r="A23" s="12" t="s">
        <v>69</v>
      </c>
      <c r="B23" s="13" t="s">
        <v>56</v>
      </c>
      <c r="C23" s="14">
        <f t="shared" si="10"/>
        <v>1</v>
      </c>
      <c r="D23" s="14">
        <f t="shared" si="10"/>
        <v>1</v>
      </c>
      <c r="E23" s="14">
        <f t="shared" si="10"/>
        <v>0</v>
      </c>
      <c r="F23" s="15">
        <f t="shared" si="4"/>
        <v>2</v>
      </c>
      <c r="G23" s="33">
        <v>1</v>
      </c>
      <c r="H23" s="33">
        <v>1</v>
      </c>
      <c r="I23" s="33">
        <v>0</v>
      </c>
      <c r="J23" s="29">
        <f t="shared" si="5"/>
        <v>2</v>
      </c>
      <c r="K23" s="24"/>
      <c r="L23" s="33"/>
      <c r="M23" s="33"/>
      <c r="N23" s="33"/>
      <c r="O23" s="29">
        <f t="shared" si="6"/>
        <v>0</v>
      </c>
      <c r="P23" s="24"/>
      <c r="Q23" s="35"/>
      <c r="R23" s="35"/>
      <c r="S23" s="35"/>
      <c r="T23" s="85">
        <f t="shared" si="1"/>
        <v>0</v>
      </c>
      <c r="U23" s="24"/>
      <c r="V23" s="35"/>
      <c r="W23" s="35"/>
      <c r="X23" s="35"/>
      <c r="Y23" s="85">
        <f t="shared" si="2"/>
        <v>0</v>
      </c>
      <c r="Z23" s="24"/>
      <c r="AA23" s="35"/>
      <c r="AB23" s="35"/>
      <c r="AC23" s="35">
        <v>0</v>
      </c>
      <c r="AD23" s="85">
        <f t="shared" si="3"/>
        <v>0</v>
      </c>
    </row>
    <row r="24" spans="1:30" ht="46.5">
      <c r="A24" s="12" t="s">
        <v>70</v>
      </c>
      <c r="B24" s="13" t="s">
        <v>61</v>
      </c>
      <c r="C24" s="14">
        <f t="shared" si="10"/>
        <v>49</v>
      </c>
      <c r="D24" s="14">
        <f t="shared" si="10"/>
        <v>22</v>
      </c>
      <c r="E24" s="14">
        <f t="shared" si="10"/>
        <v>0</v>
      </c>
      <c r="F24" s="15">
        <f>SUM(C24:E24)</f>
        <v>71</v>
      </c>
      <c r="G24" s="33">
        <v>21</v>
      </c>
      <c r="H24" s="33">
        <v>3</v>
      </c>
      <c r="I24" s="33">
        <v>0</v>
      </c>
      <c r="J24" s="29">
        <f t="shared" si="5"/>
        <v>24</v>
      </c>
      <c r="K24" s="24"/>
      <c r="L24" s="33">
        <v>24</v>
      </c>
      <c r="M24" s="33">
        <v>5</v>
      </c>
      <c r="N24" s="33"/>
      <c r="O24" s="29">
        <f t="shared" si="6"/>
        <v>29</v>
      </c>
      <c r="P24" s="24"/>
      <c r="Q24" s="35">
        <v>2</v>
      </c>
      <c r="R24" s="35">
        <v>2</v>
      </c>
      <c r="S24" s="35"/>
      <c r="T24" s="85">
        <f t="shared" si="1"/>
        <v>4</v>
      </c>
      <c r="U24" s="24"/>
      <c r="V24" s="35">
        <v>2</v>
      </c>
      <c r="W24" s="35">
        <v>12</v>
      </c>
      <c r="X24" s="35"/>
      <c r="Y24" s="85">
        <f t="shared" si="2"/>
        <v>14</v>
      </c>
      <c r="Z24" s="24"/>
      <c r="AA24" s="35">
        <v>0</v>
      </c>
      <c r="AB24" s="35"/>
      <c r="AC24" s="35">
        <v>0</v>
      </c>
      <c r="AD24" s="85">
        <f t="shared" si="3"/>
        <v>0</v>
      </c>
    </row>
    <row r="25" spans="1:30" ht="48" customHeight="1">
      <c r="A25" s="16" t="s">
        <v>32</v>
      </c>
      <c r="B25" s="6" t="s">
        <v>3</v>
      </c>
      <c r="C25" s="11">
        <f t="shared" si="10"/>
        <v>111</v>
      </c>
      <c r="D25" s="11">
        <f t="shared" si="10"/>
        <v>37</v>
      </c>
      <c r="E25" s="11">
        <f t="shared" si="10"/>
        <v>0</v>
      </c>
      <c r="F25" s="20">
        <f t="shared" si="4"/>
        <v>148</v>
      </c>
      <c r="G25" s="33">
        <v>17</v>
      </c>
      <c r="H25" s="33">
        <v>13</v>
      </c>
      <c r="I25" s="33"/>
      <c r="J25" s="29">
        <f t="shared" si="5"/>
        <v>30</v>
      </c>
      <c r="K25" s="24"/>
      <c r="L25" s="29">
        <v>34</v>
      </c>
      <c r="M25" s="29">
        <v>5</v>
      </c>
      <c r="N25" s="29"/>
      <c r="O25" s="29">
        <f t="shared" si="6"/>
        <v>39</v>
      </c>
      <c r="P25" s="24"/>
      <c r="Q25" s="35">
        <v>9</v>
      </c>
      <c r="R25" s="35"/>
      <c r="S25" s="35"/>
      <c r="T25" s="85">
        <f t="shared" si="1"/>
        <v>9</v>
      </c>
      <c r="U25" s="24"/>
      <c r="V25" s="35">
        <v>17</v>
      </c>
      <c r="W25" s="35">
        <v>12</v>
      </c>
      <c r="X25" s="35"/>
      <c r="Y25" s="85">
        <f t="shared" si="2"/>
        <v>29</v>
      </c>
      <c r="Z25" s="24"/>
      <c r="AA25" s="32">
        <v>34</v>
      </c>
      <c r="AB25" s="32">
        <v>7</v>
      </c>
      <c r="AC25" s="32">
        <v>0</v>
      </c>
      <c r="AD25" s="85">
        <f t="shared" si="3"/>
        <v>41</v>
      </c>
    </row>
    <row r="26" spans="1:30" ht="48" customHeight="1">
      <c r="A26" s="25" t="s">
        <v>33</v>
      </c>
      <c r="B26" s="26" t="s">
        <v>4</v>
      </c>
      <c r="C26" s="60">
        <v>15</v>
      </c>
      <c r="D26" s="60">
        <v>18</v>
      </c>
      <c r="E26" s="60">
        <v>0</v>
      </c>
      <c r="F26" s="60">
        <f t="shared" si="4"/>
        <v>33</v>
      </c>
      <c r="G26" s="33"/>
      <c r="H26" s="33"/>
      <c r="I26" s="33"/>
      <c r="J26" s="29"/>
      <c r="K26" s="24"/>
      <c r="L26" s="30"/>
      <c r="M26" s="30"/>
      <c r="N26" s="30"/>
      <c r="O26" s="29"/>
      <c r="P26" s="24"/>
      <c r="Q26" s="35"/>
      <c r="R26" s="35"/>
      <c r="S26" s="35"/>
      <c r="T26" s="85"/>
      <c r="U26" s="24"/>
      <c r="V26" s="35"/>
      <c r="W26" s="35"/>
      <c r="X26" s="35"/>
      <c r="Y26" s="85"/>
      <c r="Z26" s="24"/>
      <c r="AA26" s="32"/>
      <c r="AB26" s="32"/>
      <c r="AC26" s="32"/>
      <c r="AD26" s="85"/>
    </row>
    <row r="27" spans="1:30" ht="48" customHeight="1">
      <c r="A27" s="25" t="s">
        <v>34</v>
      </c>
      <c r="B27" s="26" t="s">
        <v>87</v>
      </c>
      <c r="C27" s="60">
        <v>189</v>
      </c>
      <c r="D27" s="60">
        <v>56</v>
      </c>
      <c r="E27" s="60">
        <v>0</v>
      </c>
      <c r="F27" s="60">
        <f t="shared" si="4"/>
        <v>245</v>
      </c>
      <c r="G27" s="29"/>
      <c r="H27" s="29"/>
      <c r="I27" s="29"/>
      <c r="J27" s="29"/>
      <c r="K27" s="24"/>
      <c r="L27" s="29"/>
      <c r="M27" s="29"/>
      <c r="N27" s="29"/>
      <c r="O27" s="29"/>
      <c r="P27" s="24"/>
      <c r="Q27" s="27"/>
      <c r="R27" s="27"/>
      <c r="S27" s="27"/>
      <c r="T27" s="85"/>
      <c r="U27" s="24"/>
      <c r="V27" s="27"/>
      <c r="W27" s="27"/>
      <c r="X27" s="27"/>
      <c r="Y27" s="85"/>
      <c r="Z27" s="24"/>
      <c r="AA27" s="27"/>
      <c r="AB27" s="27"/>
      <c r="AC27" s="27"/>
      <c r="AD27" s="85"/>
    </row>
    <row r="28" spans="1:30" ht="27.75" customHeight="1">
      <c r="A28" s="61" t="s">
        <v>35</v>
      </c>
      <c r="B28" s="7" t="s">
        <v>5</v>
      </c>
      <c r="C28" s="62">
        <v>87</v>
      </c>
      <c r="D28" s="62">
        <v>17</v>
      </c>
      <c r="E28" s="62"/>
      <c r="F28" s="72">
        <f t="shared" si="4"/>
        <v>104</v>
      </c>
      <c r="G28" s="28"/>
      <c r="H28" s="28"/>
      <c r="I28" s="28"/>
      <c r="J28" s="29"/>
      <c r="K28" s="24"/>
      <c r="L28" s="33"/>
      <c r="M28" s="33"/>
      <c r="N28" s="33"/>
      <c r="O28" s="29"/>
      <c r="P28" s="24"/>
      <c r="Q28" s="31"/>
      <c r="R28" s="31"/>
      <c r="S28" s="31"/>
      <c r="T28" s="85"/>
      <c r="U28" s="24"/>
      <c r="V28" s="31"/>
      <c r="W28" s="31"/>
      <c r="X28" s="31"/>
      <c r="Y28" s="85"/>
      <c r="Z28" s="24"/>
      <c r="AA28" s="35"/>
      <c r="AB28" s="35"/>
      <c r="AC28" s="35"/>
      <c r="AD28" s="85"/>
    </row>
    <row r="29" spans="1:30" ht="25.5" customHeight="1">
      <c r="A29" s="61" t="s">
        <v>36</v>
      </c>
      <c r="B29" s="7" t="s">
        <v>6</v>
      </c>
      <c r="C29" s="62">
        <v>134</v>
      </c>
      <c r="D29" s="62">
        <v>25</v>
      </c>
      <c r="E29" s="62"/>
      <c r="F29" s="72">
        <f t="shared" si="4"/>
        <v>159</v>
      </c>
      <c r="G29" s="28"/>
      <c r="H29" s="28"/>
      <c r="I29" s="28"/>
      <c r="J29" s="29"/>
      <c r="K29" s="24"/>
      <c r="L29" s="33"/>
      <c r="M29" s="33"/>
      <c r="N29" s="33"/>
      <c r="O29" s="29"/>
      <c r="P29" s="24"/>
      <c r="Q29" s="31"/>
      <c r="R29" s="31"/>
      <c r="S29" s="31"/>
      <c r="T29" s="85"/>
      <c r="U29" s="24"/>
      <c r="V29" s="31"/>
      <c r="W29" s="31"/>
      <c r="X29" s="31"/>
      <c r="Y29" s="85"/>
      <c r="Z29" s="24"/>
      <c r="AA29" s="35"/>
      <c r="AB29" s="35"/>
      <c r="AC29" s="35"/>
      <c r="AD29" s="85"/>
    </row>
    <row r="30" spans="1:30" ht="30" customHeight="1">
      <c r="A30" s="61" t="s">
        <v>37</v>
      </c>
      <c r="B30" s="7" t="s">
        <v>7</v>
      </c>
      <c r="C30" s="62">
        <v>17</v>
      </c>
      <c r="D30" s="62">
        <v>6</v>
      </c>
      <c r="E30" s="62"/>
      <c r="F30" s="72">
        <f t="shared" si="4"/>
        <v>23</v>
      </c>
      <c r="G30" s="28"/>
      <c r="H30" s="28"/>
      <c r="I30" s="28"/>
      <c r="J30" s="29"/>
      <c r="K30" s="24"/>
      <c r="L30" s="33"/>
      <c r="M30" s="33"/>
      <c r="N30" s="33"/>
      <c r="O30" s="29"/>
      <c r="P30" s="24"/>
      <c r="Q30" s="31"/>
      <c r="R30" s="31"/>
      <c r="S30" s="31"/>
      <c r="T30" s="85"/>
      <c r="U30" s="24"/>
      <c r="V30" s="31"/>
      <c r="W30" s="31"/>
      <c r="X30" s="31"/>
      <c r="Y30" s="85"/>
      <c r="Z30" s="24"/>
      <c r="AA30" s="35"/>
      <c r="AB30" s="35"/>
      <c r="AC30" s="35"/>
      <c r="AD30" s="80"/>
    </row>
    <row r="31" spans="1:30" ht="32.25" customHeight="1">
      <c r="A31" s="61" t="s">
        <v>38</v>
      </c>
      <c r="B31" s="7" t="s">
        <v>8</v>
      </c>
      <c r="C31" s="62">
        <v>0</v>
      </c>
      <c r="D31" s="62">
        <v>0</v>
      </c>
      <c r="E31" s="62"/>
      <c r="F31" s="72">
        <f t="shared" si="4"/>
        <v>0</v>
      </c>
      <c r="G31" s="28"/>
      <c r="H31" s="28"/>
      <c r="I31" s="28"/>
      <c r="J31" s="29"/>
      <c r="K31" s="24"/>
      <c r="L31" s="33"/>
      <c r="M31" s="33"/>
      <c r="N31" s="33"/>
      <c r="O31" s="29"/>
      <c r="P31" s="24"/>
      <c r="Q31" s="31"/>
      <c r="R31" s="31"/>
      <c r="S31" s="31"/>
      <c r="T31" s="27"/>
      <c r="U31" s="24"/>
      <c r="V31" s="31"/>
      <c r="W31" s="31"/>
      <c r="X31" s="31"/>
      <c r="Y31" s="85"/>
      <c r="Z31" s="24"/>
      <c r="AA31" s="35"/>
      <c r="AB31" s="35"/>
      <c r="AC31" s="35"/>
      <c r="AD31" s="80"/>
    </row>
    <row r="32" spans="1:30" ht="27.75" customHeight="1">
      <c r="A32" s="61" t="s">
        <v>39</v>
      </c>
      <c r="B32" s="7" t="s">
        <v>9</v>
      </c>
      <c r="C32" s="62">
        <v>0</v>
      </c>
      <c r="D32" s="62">
        <v>0</v>
      </c>
      <c r="E32" s="62"/>
      <c r="F32" s="72">
        <f t="shared" si="4"/>
        <v>0</v>
      </c>
      <c r="G32" s="28"/>
      <c r="H32" s="28"/>
      <c r="I32" s="28"/>
      <c r="J32" s="29"/>
      <c r="K32" s="24"/>
      <c r="L32" s="33"/>
      <c r="M32" s="33"/>
      <c r="N32" s="33"/>
      <c r="O32" s="29"/>
      <c r="P32" s="24"/>
      <c r="Q32" s="31"/>
      <c r="R32" s="31"/>
      <c r="S32" s="31"/>
      <c r="T32" s="27"/>
      <c r="U32" s="24"/>
      <c r="V32" s="31"/>
      <c r="W32" s="31"/>
      <c r="X32" s="31"/>
      <c r="Y32" s="27"/>
      <c r="Z32" s="24"/>
      <c r="AA32" s="35"/>
      <c r="AB32" s="35"/>
      <c r="AC32" s="35"/>
      <c r="AD32" s="80"/>
    </row>
    <row r="33" spans="1:30" ht="27.75" customHeight="1">
      <c r="A33" s="61" t="s">
        <v>40</v>
      </c>
      <c r="B33" s="7" t="s">
        <v>10</v>
      </c>
      <c r="C33" s="62">
        <v>0</v>
      </c>
      <c r="D33" s="62">
        <v>0</v>
      </c>
      <c r="E33" s="62"/>
      <c r="F33" s="72">
        <f t="shared" si="4"/>
        <v>0</v>
      </c>
      <c r="G33" s="28"/>
      <c r="H33" s="28"/>
      <c r="I33" s="28"/>
      <c r="J33" s="29"/>
      <c r="K33" s="24"/>
      <c r="L33" s="33"/>
      <c r="M33" s="33"/>
      <c r="N33" s="33"/>
      <c r="O33" s="29"/>
      <c r="P33" s="24"/>
      <c r="Q33" s="31"/>
      <c r="R33" s="31"/>
      <c r="S33" s="31"/>
      <c r="T33" s="27"/>
      <c r="U33" s="24"/>
      <c r="V33" s="31"/>
      <c r="W33" s="31"/>
      <c r="X33" s="31"/>
      <c r="Y33" s="27"/>
      <c r="Z33" s="24"/>
      <c r="AA33" s="35"/>
      <c r="AB33" s="35"/>
      <c r="AC33" s="35"/>
      <c r="AD33" s="36"/>
    </row>
    <row r="34" spans="1:30" ht="27" customHeight="1">
      <c r="A34" s="61" t="s">
        <v>88</v>
      </c>
      <c r="B34" s="7" t="s">
        <v>11</v>
      </c>
      <c r="C34" s="62">
        <v>16</v>
      </c>
      <c r="D34" s="62">
        <v>13</v>
      </c>
      <c r="E34" s="62"/>
      <c r="F34" s="72">
        <f t="shared" si="4"/>
        <v>29</v>
      </c>
      <c r="G34" s="28"/>
      <c r="H34" s="28"/>
      <c r="I34" s="28"/>
      <c r="J34" s="29"/>
      <c r="K34" s="24"/>
      <c r="L34" s="33"/>
      <c r="M34" s="33"/>
      <c r="N34" s="33"/>
      <c r="O34" s="34"/>
      <c r="P34" s="24"/>
      <c r="Q34" s="31"/>
      <c r="R34" s="31"/>
      <c r="S34" s="31"/>
      <c r="T34" s="59"/>
      <c r="U34" s="24"/>
      <c r="V34" s="31"/>
      <c r="W34" s="31"/>
      <c r="X34" s="31"/>
      <c r="Y34" s="59"/>
      <c r="Z34" s="24"/>
      <c r="AA34" s="35"/>
      <c r="AB34" s="35"/>
      <c r="AC34" s="35"/>
      <c r="AD34" s="36"/>
    </row>
    <row r="35" spans="1:30" ht="25.5" customHeight="1">
      <c r="A35" s="61" t="s">
        <v>41</v>
      </c>
      <c r="B35" s="7" t="s">
        <v>12</v>
      </c>
      <c r="C35" s="62">
        <v>0</v>
      </c>
      <c r="D35" s="62">
        <v>0</v>
      </c>
      <c r="E35" s="62"/>
      <c r="F35" s="72">
        <f t="shared" si="4"/>
        <v>0</v>
      </c>
      <c r="G35" s="28"/>
      <c r="H35" s="28"/>
      <c r="I35" s="28"/>
      <c r="J35" s="29"/>
      <c r="K35" s="24"/>
      <c r="L35" s="33"/>
      <c r="M35" s="33"/>
      <c r="N35" s="33"/>
      <c r="O35" s="34"/>
      <c r="P35" s="24"/>
      <c r="Q35" s="31"/>
      <c r="R35" s="31"/>
      <c r="S35" s="31"/>
      <c r="T35" s="59"/>
      <c r="U35" s="24"/>
      <c r="V35" s="31"/>
      <c r="W35" s="31"/>
      <c r="X35" s="31"/>
      <c r="Y35" s="59"/>
      <c r="Z35" s="24"/>
      <c r="AA35" s="35"/>
      <c r="AB35" s="35"/>
      <c r="AC35" s="35"/>
      <c r="AD35" s="36"/>
    </row>
    <row r="36" spans="1:30" ht="27" customHeight="1">
      <c r="A36" s="61" t="s">
        <v>42</v>
      </c>
      <c r="B36" s="7" t="s">
        <v>13</v>
      </c>
      <c r="C36" s="62">
        <v>0</v>
      </c>
      <c r="D36" s="62">
        <v>0</v>
      </c>
      <c r="E36" s="62"/>
      <c r="F36" s="72">
        <f t="shared" si="4"/>
        <v>0</v>
      </c>
      <c r="G36" s="28"/>
      <c r="H36" s="28"/>
      <c r="I36" s="28"/>
      <c r="J36" s="29"/>
      <c r="K36" s="24"/>
      <c r="L36" s="33"/>
      <c r="M36" s="33"/>
      <c r="N36" s="33"/>
      <c r="O36" s="34"/>
      <c r="P36" s="24"/>
      <c r="Q36" s="31"/>
      <c r="R36" s="31"/>
      <c r="S36" s="31"/>
      <c r="T36" s="59"/>
      <c r="U36" s="24"/>
      <c r="V36" s="31"/>
      <c r="W36" s="31"/>
      <c r="X36" s="31"/>
      <c r="Y36" s="59"/>
      <c r="Z36" s="24"/>
      <c r="AA36" s="35"/>
      <c r="AB36" s="35"/>
      <c r="AC36" s="35"/>
      <c r="AD36" s="36"/>
    </row>
    <row r="37" spans="1:30" ht="27" customHeight="1">
      <c r="A37" s="61" t="s">
        <v>43</v>
      </c>
      <c r="B37" s="7" t="s">
        <v>14</v>
      </c>
      <c r="C37" s="62">
        <v>5</v>
      </c>
      <c r="D37" s="62">
        <v>4</v>
      </c>
      <c r="E37" s="62"/>
      <c r="F37" s="72">
        <f t="shared" si="4"/>
        <v>9</v>
      </c>
      <c r="G37" s="28"/>
      <c r="H37" s="28"/>
      <c r="I37" s="28"/>
      <c r="J37" s="29"/>
      <c r="K37" s="24"/>
      <c r="L37" s="33"/>
      <c r="M37" s="33"/>
      <c r="N37" s="33"/>
      <c r="O37" s="34"/>
      <c r="P37" s="24"/>
      <c r="Q37" s="31"/>
      <c r="R37" s="31"/>
      <c r="S37" s="31"/>
      <c r="T37" s="59"/>
      <c r="U37" s="24"/>
      <c r="V37" s="31"/>
      <c r="W37" s="31"/>
      <c r="X37" s="31"/>
      <c r="Y37" s="59"/>
      <c r="Z37" s="24"/>
      <c r="AA37" s="35"/>
      <c r="AB37" s="35"/>
      <c r="AC37" s="35"/>
      <c r="AD37" s="36"/>
    </row>
    <row r="38" spans="1:30" ht="27" customHeight="1">
      <c r="A38" s="61" t="s">
        <v>44</v>
      </c>
      <c r="B38" s="7" t="s">
        <v>15</v>
      </c>
      <c r="C38" s="62">
        <v>0</v>
      </c>
      <c r="D38" s="62">
        <v>0</v>
      </c>
      <c r="E38" s="62"/>
      <c r="F38" s="72">
        <f t="shared" si="4"/>
        <v>0</v>
      </c>
      <c r="G38" s="28"/>
      <c r="H38" s="28"/>
      <c r="I38" s="28"/>
      <c r="J38" s="29"/>
      <c r="K38" s="24"/>
      <c r="L38" s="33"/>
      <c r="M38" s="33"/>
      <c r="N38" s="33"/>
      <c r="O38" s="34"/>
      <c r="P38" s="24"/>
      <c r="Q38" s="31"/>
      <c r="R38" s="31"/>
      <c r="S38" s="31"/>
      <c r="T38" s="59"/>
      <c r="U38" s="24"/>
      <c r="V38" s="31"/>
      <c r="W38" s="31"/>
      <c r="X38" s="31"/>
      <c r="Y38" s="59"/>
      <c r="Z38" s="24"/>
      <c r="AA38" s="35"/>
      <c r="AB38" s="35"/>
      <c r="AC38" s="35"/>
      <c r="AD38" s="36"/>
    </row>
    <row r="39" spans="1:30" ht="27" customHeight="1">
      <c r="A39" s="61" t="s">
        <v>89</v>
      </c>
      <c r="B39" s="7" t="s">
        <v>16</v>
      </c>
      <c r="C39" s="62">
        <v>22</v>
      </c>
      <c r="D39" s="62">
        <v>8</v>
      </c>
      <c r="E39" s="62"/>
      <c r="F39" s="72">
        <f>SUM(C39:E39)</f>
        <v>30</v>
      </c>
      <c r="G39" s="28"/>
      <c r="H39" s="28"/>
      <c r="I39" s="28"/>
      <c r="J39" s="29"/>
      <c r="K39" s="24"/>
      <c r="L39" s="33"/>
      <c r="M39" s="33"/>
      <c r="N39" s="33"/>
      <c r="O39" s="34"/>
      <c r="P39" s="24"/>
      <c r="Q39" s="31"/>
      <c r="R39" s="31"/>
      <c r="S39" s="31"/>
      <c r="T39" s="75"/>
      <c r="U39" s="24"/>
      <c r="V39" s="31"/>
      <c r="W39" s="31"/>
      <c r="X39" s="31"/>
      <c r="Y39" s="75"/>
      <c r="Z39" s="24"/>
      <c r="AA39" s="35"/>
      <c r="AB39" s="35"/>
      <c r="AC39" s="35"/>
      <c r="AD39" s="36"/>
    </row>
    <row r="40" spans="1:30" ht="28.5" customHeight="1">
      <c r="A40" s="61" t="s">
        <v>94</v>
      </c>
      <c r="B40" s="76" t="s">
        <v>95</v>
      </c>
      <c r="C40" s="62">
        <v>0</v>
      </c>
      <c r="D40" s="62">
        <v>0</v>
      </c>
      <c r="E40" s="62"/>
      <c r="F40" s="72">
        <f t="shared" si="4"/>
        <v>0</v>
      </c>
      <c r="G40" s="28"/>
      <c r="H40" s="28"/>
      <c r="I40" s="28"/>
      <c r="J40" s="29"/>
      <c r="K40" s="24"/>
      <c r="L40" s="77"/>
      <c r="M40" s="77"/>
      <c r="N40" s="77"/>
      <c r="O40" s="78"/>
      <c r="P40" s="24"/>
      <c r="Q40" s="31"/>
      <c r="R40" s="31"/>
      <c r="S40" s="31"/>
      <c r="T40" s="59"/>
      <c r="U40" s="24"/>
      <c r="V40" s="31"/>
      <c r="W40" s="31"/>
      <c r="X40" s="31"/>
      <c r="Y40" s="59"/>
      <c r="Z40" s="24"/>
      <c r="AA40" s="35"/>
      <c r="AB40" s="35"/>
      <c r="AC40" s="35"/>
      <c r="AD40" s="36"/>
    </row>
    <row r="41" spans="1:30" ht="89.25" customHeight="1">
      <c r="A41" s="25" t="s">
        <v>45</v>
      </c>
      <c r="B41" s="26" t="s">
        <v>90</v>
      </c>
      <c r="C41" s="64" t="s">
        <v>100</v>
      </c>
      <c r="D41" s="64" t="s">
        <v>101</v>
      </c>
      <c r="E41" s="65"/>
      <c r="F41" s="65" t="s">
        <v>102</v>
      </c>
      <c r="G41" s="41"/>
      <c r="H41" s="41"/>
      <c r="I41" s="41"/>
      <c r="J41" s="42"/>
      <c r="K41" s="24"/>
      <c r="L41" s="101"/>
      <c r="M41" s="101"/>
      <c r="N41" s="101"/>
      <c r="O41" s="101"/>
      <c r="P41" s="24"/>
      <c r="Q41" s="43"/>
      <c r="R41" s="43"/>
      <c r="S41" s="43"/>
      <c r="T41" s="44"/>
      <c r="U41" s="24"/>
      <c r="V41" s="43"/>
      <c r="W41" s="43"/>
      <c r="X41" s="43"/>
      <c r="Y41" s="44"/>
      <c r="Z41" s="24"/>
      <c r="AA41" s="97"/>
      <c r="AB41" s="97"/>
      <c r="AC41" s="97"/>
      <c r="AD41" s="97"/>
    </row>
    <row r="42" spans="1:30" ht="27" customHeight="1">
      <c r="A42" s="61"/>
      <c r="B42" s="7" t="s">
        <v>91</v>
      </c>
      <c r="C42" s="46"/>
      <c r="D42" s="46"/>
      <c r="E42" s="36"/>
      <c r="F42" s="46"/>
      <c r="G42" s="41"/>
      <c r="H42" s="41"/>
      <c r="I42" s="41"/>
      <c r="J42" s="42"/>
      <c r="K42" s="24"/>
      <c r="L42" s="79"/>
      <c r="M42" s="79"/>
      <c r="N42" s="79"/>
      <c r="O42" s="79"/>
      <c r="P42" s="24"/>
      <c r="Q42" s="43"/>
      <c r="R42" s="43"/>
      <c r="S42" s="43"/>
      <c r="T42" s="44"/>
      <c r="U42" s="24"/>
      <c r="V42" s="43"/>
      <c r="W42" s="43"/>
      <c r="X42" s="43"/>
      <c r="Y42" s="44"/>
      <c r="Z42" s="24"/>
      <c r="AA42" s="36"/>
      <c r="AB42" s="36"/>
      <c r="AC42" s="36"/>
      <c r="AD42" s="36"/>
    </row>
    <row r="43" spans="1:30" ht="78.75" customHeight="1">
      <c r="A43" s="61" t="s">
        <v>46</v>
      </c>
      <c r="B43" s="7" t="s">
        <v>92</v>
      </c>
      <c r="C43" s="86" t="s">
        <v>103</v>
      </c>
      <c r="D43" s="46" t="s">
        <v>104</v>
      </c>
      <c r="E43" s="36"/>
      <c r="F43" s="46" t="s">
        <v>105</v>
      </c>
      <c r="G43" s="90"/>
      <c r="H43" s="90"/>
      <c r="I43" s="90"/>
      <c r="J43" s="90"/>
      <c r="K43" s="24"/>
      <c r="L43" s="94"/>
      <c r="M43" s="95"/>
      <c r="N43" s="95"/>
      <c r="O43" s="96"/>
      <c r="P43" s="24"/>
      <c r="Q43" s="89"/>
      <c r="R43" s="89"/>
      <c r="S43" s="89"/>
      <c r="T43" s="89"/>
      <c r="U43" s="24"/>
      <c r="V43" s="89"/>
      <c r="W43" s="89"/>
      <c r="X43" s="89"/>
      <c r="Y43" s="89"/>
      <c r="Z43" s="24"/>
      <c r="AA43" s="45"/>
      <c r="AB43" s="45"/>
      <c r="AC43" s="45"/>
      <c r="AD43" s="46"/>
    </row>
    <row r="44" spans="1:30" ht="27" customHeight="1">
      <c r="A44" s="61" t="s">
        <v>47</v>
      </c>
      <c r="B44" s="7" t="s">
        <v>59</v>
      </c>
      <c r="C44" s="63">
        <v>7</v>
      </c>
      <c r="D44" s="63">
        <v>5</v>
      </c>
      <c r="E44" s="63"/>
      <c r="F44" s="63">
        <f>C44+D44</f>
        <v>12</v>
      </c>
      <c r="G44" s="41"/>
      <c r="H44" s="41"/>
      <c r="I44" s="41"/>
      <c r="J44" s="47"/>
      <c r="K44" s="24"/>
      <c r="L44" s="81"/>
      <c r="M44" s="81"/>
      <c r="N44" s="81"/>
      <c r="O44" s="82"/>
      <c r="P44" s="24"/>
      <c r="Q44" s="43"/>
      <c r="R44" s="43"/>
      <c r="S44" s="43"/>
      <c r="T44" s="48"/>
      <c r="U44" s="24"/>
      <c r="V44" s="43"/>
      <c r="W44" s="43"/>
      <c r="X44" s="43"/>
      <c r="Y44" s="48"/>
      <c r="Z44" s="24"/>
      <c r="AA44" s="45"/>
      <c r="AB44" s="45"/>
      <c r="AC44" s="45"/>
      <c r="AD44" s="46"/>
    </row>
    <row r="45" spans="1:30" ht="29.25" customHeight="1">
      <c r="A45" s="61" t="s">
        <v>48</v>
      </c>
      <c r="B45" s="7" t="s">
        <v>60</v>
      </c>
      <c r="C45" s="63">
        <v>63</v>
      </c>
      <c r="D45" s="63">
        <v>13</v>
      </c>
      <c r="E45" s="63"/>
      <c r="F45" s="63">
        <f>C45+D45</f>
        <v>76</v>
      </c>
      <c r="G45" s="49"/>
      <c r="H45" s="49"/>
      <c r="I45" s="49"/>
      <c r="J45" s="50"/>
      <c r="K45" s="24"/>
      <c r="L45" s="84"/>
      <c r="M45" s="84"/>
      <c r="N45" s="84"/>
      <c r="O45" s="84"/>
      <c r="P45" s="24"/>
      <c r="Q45" s="43"/>
      <c r="R45" s="43"/>
      <c r="S45" s="43"/>
      <c r="T45" s="48"/>
      <c r="U45" s="24"/>
      <c r="V45" s="43"/>
      <c r="W45" s="43"/>
      <c r="X45" s="43"/>
      <c r="Y45" s="48"/>
      <c r="Z45" s="24"/>
      <c r="AA45" s="98"/>
      <c r="AB45" s="99"/>
      <c r="AC45" s="99"/>
      <c r="AD45" s="99"/>
    </row>
    <row r="46" spans="1:30" ht="70.5" customHeight="1">
      <c r="A46" s="25" t="s">
        <v>93</v>
      </c>
      <c r="B46" s="26" t="s">
        <v>97</v>
      </c>
      <c r="C46" s="64" t="s">
        <v>106</v>
      </c>
      <c r="D46" s="64" t="s">
        <v>107</v>
      </c>
      <c r="E46" s="64"/>
      <c r="F46" s="64" t="s">
        <v>108</v>
      </c>
      <c r="G46" s="43"/>
      <c r="H46" s="43"/>
      <c r="I46" s="43"/>
      <c r="J46" s="54"/>
      <c r="K46" s="24"/>
      <c r="L46" s="83"/>
      <c r="M46" s="83"/>
      <c r="N46" s="83"/>
      <c r="O46" s="83"/>
      <c r="P46" s="24"/>
      <c r="Q46" s="43"/>
      <c r="R46" s="43"/>
      <c r="S46" s="43"/>
      <c r="T46" s="48"/>
      <c r="U46" s="24"/>
      <c r="V46" s="43"/>
      <c r="W46" s="43"/>
      <c r="X46" s="43"/>
      <c r="Y46" s="48"/>
      <c r="Z46" s="24"/>
      <c r="AA46" s="66"/>
      <c r="AB46" s="67"/>
      <c r="AC46" s="67"/>
      <c r="AD46" s="67"/>
    </row>
    <row r="47" spans="1:30" ht="48" customHeight="1">
      <c r="A47" s="16" t="s">
        <v>49</v>
      </c>
      <c r="B47" s="6" t="s">
        <v>17</v>
      </c>
      <c r="C47" s="11">
        <f>G47+L47+Q47+V47+AA47</f>
        <v>141</v>
      </c>
      <c r="D47" s="11">
        <f aca="true" t="shared" si="11" ref="D47:E50">H47+M47+R47+W47+AB47</f>
        <v>22</v>
      </c>
      <c r="E47" s="11">
        <f t="shared" si="11"/>
        <v>0</v>
      </c>
      <c r="F47" s="20">
        <f>SUM(C47:E47)</f>
        <v>163</v>
      </c>
      <c r="G47" s="68">
        <v>45</v>
      </c>
      <c r="H47" s="68">
        <v>9</v>
      </c>
      <c r="I47" s="68">
        <v>0</v>
      </c>
      <c r="J47" s="69">
        <f>SUM(G47:I47)</f>
        <v>54</v>
      </c>
      <c r="K47" s="24"/>
      <c r="L47" s="30">
        <v>19</v>
      </c>
      <c r="M47" s="30">
        <v>2</v>
      </c>
      <c r="N47" s="30"/>
      <c r="O47" s="29">
        <f>SUM(L47:N47)</f>
        <v>21</v>
      </c>
      <c r="P47" s="24"/>
      <c r="Q47" s="74">
        <v>19</v>
      </c>
      <c r="R47" s="74">
        <v>5</v>
      </c>
      <c r="S47" s="70"/>
      <c r="T47" s="69">
        <f>SUM(Q47:S47)</f>
        <v>24</v>
      </c>
      <c r="U47" s="24"/>
      <c r="V47" s="70">
        <v>40</v>
      </c>
      <c r="W47" s="70">
        <v>5</v>
      </c>
      <c r="X47" s="70"/>
      <c r="Y47" s="69">
        <f>SUM(V47:X47)</f>
        <v>45</v>
      </c>
      <c r="Z47" s="24"/>
      <c r="AA47" s="73">
        <v>18</v>
      </c>
      <c r="AB47" s="73">
        <v>1</v>
      </c>
      <c r="AC47" s="71"/>
      <c r="AD47" s="69">
        <f>SUM(AA47:AC47)</f>
        <v>19</v>
      </c>
    </row>
    <row r="48" spans="1:30" ht="23.25" customHeight="1" hidden="1">
      <c r="A48" s="12" t="s">
        <v>63</v>
      </c>
      <c r="B48" s="13" t="s">
        <v>62</v>
      </c>
      <c r="C48" s="18">
        <v>2</v>
      </c>
      <c r="D48" s="18">
        <v>0</v>
      </c>
      <c r="E48" s="18">
        <v>0</v>
      </c>
      <c r="F48" s="19">
        <f>SUM(C48:E48)</f>
        <v>2</v>
      </c>
      <c r="G48" s="52">
        <v>58</v>
      </c>
      <c r="H48" s="52">
        <v>11</v>
      </c>
      <c r="I48" s="52"/>
      <c r="J48" s="50">
        <f>SUM(G48:I48)</f>
        <v>69</v>
      </c>
      <c r="K48" s="24"/>
      <c r="L48" s="33"/>
      <c r="M48" s="33"/>
      <c r="N48" s="33"/>
      <c r="O48" s="34">
        <f>SUM(L48:N48)</f>
        <v>0</v>
      </c>
      <c r="P48" s="24"/>
      <c r="Q48" s="31">
        <v>36</v>
      </c>
      <c r="R48" s="31">
        <v>1</v>
      </c>
      <c r="S48" s="31"/>
      <c r="T48" s="27">
        <v>37</v>
      </c>
      <c r="U48" s="24"/>
      <c r="V48" s="31">
        <v>21</v>
      </c>
      <c r="W48" s="31">
        <v>3</v>
      </c>
      <c r="X48" s="31"/>
      <c r="Y48" s="27">
        <v>24</v>
      </c>
      <c r="Z48" s="24"/>
      <c r="AA48" s="35"/>
      <c r="AB48" s="35"/>
      <c r="AC48" s="35"/>
      <c r="AD48" s="36">
        <f>SUM(AA48:AC48)</f>
        <v>0</v>
      </c>
    </row>
    <row r="49" spans="1:30" ht="48" customHeight="1">
      <c r="A49" s="16" t="s">
        <v>50</v>
      </c>
      <c r="B49" s="6" t="s">
        <v>18</v>
      </c>
      <c r="C49" s="11">
        <f>G49+L49+Q49+V49+AA49</f>
        <v>0</v>
      </c>
      <c r="D49" s="11">
        <f t="shared" si="11"/>
        <v>0</v>
      </c>
      <c r="E49" s="11">
        <f t="shared" si="11"/>
        <v>0</v>
      </c>
      <c r="F49" s="17">
        <f>SUM(C49:E49)</f>
        <v>0</v>
      </c>
      <c r="G49" s="28"/>
      <c r="H49" s="28"/>
      <c r="I49" s="28"/>
      <c r="J49" s="50">
        <f>SUM(G49:I49)</f>
        <v>0</v>
      </c>
      <c r="K49" s="24"/>
      <c r="L49" s="30"/>
      <c r="M49" s="30"/>
      <c r="N49" s="30"/>
      <c r="O49" s="29">
        <f>SUM(L49:N49)</f>
        <v>0</v>
      </c>
      <c r="P49" s="24"/>
      <c r="Q49" s="31">
        <v>0</v>
      </c>
      <c r="R49" s="31"/>
      <c r="S49" s="31"/>
      <c r="T49" s="27">
        <f>SUM(Q49:S49)</f>
        <v>0</v>
      </c>
      <c r="U49" s="24"/>
      <c r="V49" s="31"/>
      <c r="W49" s="31"/>
      <c r="X49" s="31"/>
      <c r="Y49" s="27">
        <f>SUM(V49:X49)</f>
        <v>0</v>
      </c>
      <c r="Z49" s="24"/>
      <c r="AA49" s="32"/>
      <c r="AB49" s="32"/>
      <c r="AC49" s="32"/>
      <c r="AD49" s="27">
        <f>SUM(AA49:AC49)</f>
        <v>0</v>
      </c>
    </row>
    <row r="50" spans="1:30" ht="22.5" customHeight="1">
      <c r="A50" s="12" t="s">
        <v>64</v>
      </c>
      <c r="B50" s="13" t="s">
        <v>57</v>
      </c>
      <c r="C50" s="14">
        <f>G50+L50+Q50+V50+AA50</f>
        <v>0</v>
      </c>
      <c r="D50" s="14">
        <f t="shared" si="11"/>
        <v>0</v>
      </c>
      <c r="E50" s="14">
        <f t="shared" si="11"/>
        <v>0</v>
      </c>
      <c r="F50" s="15">
        <f>SUM(C50:E50)</f>
        <v>0</v>
      </c>
      <c r="G50" s="28"/>
      <c r="H50" s="28"/>
      <c r="I50" s="28"/>
      <c r="J50" s="50">
        <f>SUM(G50:I50)</f>
        <v>0</v>
      </c>
      <c r="K50" s="24"/>
      <c r="L50" s="33"/>
      <c r="M50" s="33"/>
      <c r="N50" s="33"/>
      <c r="O50" s="34">
        <f>SUM(L50:N50)</f>
        <v>0</v>
      </c>
      <c r="P50" s="24"/>
      <c r="Q50" s="31"/>
      <c r="R50" s="31"/>
      <c r="S50" s="31"/>
      <c r="T50" s="27">
        <f>SUM(Q50:S50)</f>
        <v>0</v>
      </c>
      <c r="U50" s="24"/>
      <c r="V50" s="31"/>
      <c r="W50" s="31"/>
      <c r="X50" s="31"/>
      <c r="Y50" s="27">
        <f>SUM(V50:X50)</f>
        <v>0</v>
      </c>
      <c r="Z50" s="24"/>
      <c r="AA50" s="35"/>
      <c r="AB50" s="35"/>
      <c r="AC50" s="35"/>
      <c r="AD50" s="36">
        <f>SUM(AA50:AC50)</f>
        <v>0</v>
      </c>
    </row>
    <row r="51" spans="1:30" ht="48" customHeight="1">
      <c r="A51" s="16" t="s">
        <v>51</v>
      </c>
      <c r="B51" s="6" t="s">
        <v>19</v>
      </c>
      <c r="C51" s="88">
        <f>G51+L51+Q51+V51+AA51</f>
        <v>19</v>
      </c>
      <c r="D51" s="88"/>
      <c r="E51" s="88"/>
      <c r="F51" s="88"/>
      <c r="G51" s="91">
        <v>5</v>
      </c>
      <c r="H51" s="92"/>
      <c r="I51" s="92"/>
      <c r="J51" s="93"/>
      <c r="K51" s="24"/>
      <c r="L51" s="102">
        <v>6</v>
      </c>
      <c r="M51" s="102"/>
      <c r="N51" s="102"/>
      <c r="O51" s="102"/>
      <c r="P51" s="24"/>
      <c r="Q51" s="89">
        <v>2</v>
      </c>
      <c r="R51" s="89"/>
      <c r="S51" s="89"/>
      <c r="T51" s="89"/>
      <c r="U51" s="24"/>
      <c r="V51" s="89">
        <v>3</v>
      </c>
      <c r="W51" s="89"/>
      <c r="X51" s="89"/>
      <c r="Y51" s="89"/>
      <c r="Z51" s="24"/>
      <c r="AA51" s="99">
        <v>3</v>
      </c>
      <c r="AB51" s="99"/>
      <c r="AC51" s="99"/>
      <c r="AD51" s="99"/>
    </row>
    <row r="52" spans="1:30" ht="29.25" customHeight="1">
      <c r="A52" s="16" t="s">
        <v>82</v>
      </c>
      <c r="B52" s="6" t="s">
        <v>83</v>
      </c>
      <c r="C52" s="11">
        <f>G52+L52+Q52+V52+AA52</f>
        <v>10</v>
      </c>
      <c r="D52" s="11">
        <f>H52+M52+R52+W52+AB52</f>
        <v>1</v>
      </c>
      <c r="E52" s="11">
        <f>I52+N52+S52+X52+AC52</f>
        <v>0</v>
      </c>
      <c r="F52" s="10">
        <f>SUM(C52:E52)</f>
        <v>11</v>
      </c>
      <c r="G52" s="51">
        <v>0</v>
      </c>
      <c r="H52" s="51">
        <v>0</v>
      </c>
      <c r="I52" s="51">
        <v>0</v>
      </c>
      <c r="J52" s="53">
        <f>SUM(G52:I52)</f>
        <v>0</v>
      </c>
      <c r="K52" s="24"/>
      <c r="L52" s="30">
        <v>0</v>
      </c>
      <c r="M52" s="30">
        <v>0</v>
      </c>
      <c r="N52" s="30"/>
      <c r="O52" s="29">
        <f>SUM(L52:N52)</f>
        <v>0</v>
      </c>
      <c r="P52" s="24"/>
      <c r="Q52" s="31">
        <v>7</v>
      </c>
      <c r="R52" s="31">
        <v>0</v>
      </c>
      <c r="S52" s="31"/>
      <c r="T52" s="54">
        <f>SUM(Q52:S52)</f>
        <v>7</v>
      </c>
      <c r="U52" s="24"/>
      <c r="V52" s="31">
        <v>0</v>
      </c>
      <c r="W52" s="31">
        <v>0</v>
      </c>
      <c r="X52" s="31"/>
      <c r="Y52" s="54">
        <f>SUM(V52:X52)</f>
        <v>0</v>
      </c>
      <c r="Z52" s="24"/>
      <c r="AA52" s="32">
        <v>3</v>
      </c>
      <c r="AB52" s="32">
        <v>1</v>
      </c>
      <c r="AC52" s="32"/>
      <c r="AD52" s="54">
        <f>SUM(AA52:AC52)</f>
        <v>4</v>
      </c>
    </row>
    <row r="53" spans="1:6" s="1" customFormat="1" ht="19.5" customHeight="1">
      <c r="A53" s="100" t="s">
        <v>25</v>
      </c>
      <c r="B53" s="100"/>
      <c r="C53" s="100"/>
      <c r="D53" s="100"/>
      <c r="E53" s="100"/>
      <c r="F53" s="100"/>
    </row>
  </sheetData>
  <sheetProtection/>
  <mergeCells count="15">
    <mergeCell ref="AA41:AD41"/>
    <mergeCell ref="AA45:AD45"/>
    <mergeCell ref="AA51:AD51"/>
    <mergeCell ref="V43:Y43"/>
    <mergeCell ref="V51:Y51"/>
    <mergeCell ref="A53:F53"/>
    <mergeCell ref="L41:O41"/>
    <mergeCell ref="L51:O51"/>
    <mergeCell ref="Q51:T51"/>
    <mergeCell ref="A1:F1"/>
    <mergeCell ref="C51:F51"/>
    <mergeCell ref="Q43:T43"/>
    <mergeCell ref="G43:J43"/>
    <mergeCell ref="G51:J51"/>
    <mergeCell ref="L43:O4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4" r:id="rId1"/>
  <colBreaks count="1" manualBreakCount="1">
    <brk id="6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ИАО7</cp:lastModifiedBy>
  <cp:lastPrinted>2018-01-11T02:42:19Z</cp:lastPrinted>
  <dcterms:created xsi:type="dcterms:W3CDTF">2012-10-04T07:27:32Z</dcterms:created>
  <dcterms:modified xsi:type="dcterms:W3CDTF">2018-01-11T02:44:49Z</dcterms:modified>
  <cp:category/>
  <cp:version/>
  <cp:contentType/>
  <cp:contentStatus/>
</cp:coreProperties>
</file>